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engeki-nas\総務\12 入札\入札_R4\01電力供給\02公告伺\01掲載用-PDF\"/>
    </mc:Choice>
  </mc:AlternateContent>
  <xr:revisionPtr revIDLastSave="0" documentId="8_{5DBA40BB-24FC-4A42-A837-BFD4A8BBD8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明細書" sheetId="5" r:id="rId1"/>
  </sheets>
  <externalReferences>
    <externalReference r:id="rId2"/>
  </externalReferences>
  <definedNames>
    <definedName name="date">[1]db!$C$2</definedName>
    <definedName name="_xlnm.Print_Area" localSheetId="0">別紙明細書!$A$1:$R$19</definedName>
    <definedName name="_xlnm.Print_Titles" localSheetId="0">別紙明細書!$4:$5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5" l="1"/>
  <c r="P9" i="5" l="1"/>
  <c r="F9" i="5" l="1"/>
  <c r="M9" i="5"/>
  <c r="L9" i="5"/>
  <c r="K9" i="5"/>
  <c r="H9" i="5"/>
  <c r="G9" i="5"/>
  <c r="E9" i="5"/>
  <c r="I8" i="5"/>
  <c r="N9" i="5" l="1"/>
  <c r="I9" i="5"/>
  <c r="Q9" i="5" l="1"/>
  <c r="R9" i="5" s="1"/>
</calcChain>
</file>

<file path=xl/sharedStrings.xml><?xml version="1.0" encoding="utf-8"?>
<sst xmlns="http://schemas.openxmlformats.org/spreadsheetml/2006/main" count="62" uniqueCount="43">
  <si>
    <t>単位</t>
    <rPh sb="0" eb="2">
      <t>タンイ</t>
    </rPh>
    <phoneticPr fontId="2"/>
  </si>
  <si>
    <t>基本料金</t>
    <rPh sb="0" eb="2">
      <t>キホン</t>
    </rPh>
    <rPh sb="2" eb="4">
      <t>リョウキン</t>
    </rPh>
    <phoneticPr fontId="2"/>
  </si>
  <si>
    <t>単価</t>
    <rPh sb="0" eb="2">
      <t>タンカ</t>
    </rPh>
    <phoneticPr fontId="2"/>
  </si>
  <si>
    <t>従量料金</t>
    <rPh sb="0" eb="2">
      <t>ジュウリョウ</t>
    </rPh>
    <rPh sb="2" eb="4">
      <t>リョウキン</t>
    </rPh>
    <phoneticPr fontId="2"/>
  </si>
  <si>
    <t>・・・</t>
    <phoneticPr fontId="2"/>
  </si>
  <si>
    <t>予定使用
電力量
（kWh）</t>
    <rPh sb="0" eb="2">
      <t>ヨテイ</t>
    </rPh>
    <rPh sb="2" eb="4">
      <t>シヨウ</t>
    </rPh>
    <rPh sb="5" eb="7">
      <t>デンリョク</t>
    </rPh>
    <rPh sb="7" eb="8">
      <t>リョウ</t>
    </rPh>
    <phoneticPr fontId="2"/>
  </si>
  <si>
    <t>施設名</t>
    <rPh sb="0" eb="3">
      <t>シセツメイ</t>
    </rPh>
    <phoneticPr fontId="2"/>
  </si>
  <si>
    <t>小計</t>
    <rPh sb="0" eb="1">
      <t>ショウ</t>
    </rPh>
    <rPh sb="1" eb="2">
      <t>ケイ</t>
    </rPh>
    <phoneticPr fontId="2"/>
  </si>
  <si>
    <t>小計</t>
    <rPh sb="0" eb="2">
      <t>ショウケイ</t>
    </rPh>
    <phoneticPr fontId="2"/>
  </si>
  <si>
    <t>項目</t>
    <rPh sb="0" eb="2">
      <t>コウモク</t>
    </rPh>
    <phoneticPr fontId="2"/>
  </si>
  <si>
    <t>割引料金</t>
    <rPh sb="0" eb="2">
      <t>ワリビキ</t>
    </rPh>
    <rPh sb="2" eb="4">
      <t>リョウキン</t>
    </rPh>
    <phoneticPr fontId="2"/>
  </si>
  <si>
    <t>円/kW・月</t>
    <rPh sb="0" eb="1">
      <t>エン</t>
    </rPh>
    <rPh sb="5" eb="6">
      <t>ツキ</t>
    </rPh>
    <phoneticPr fontId="2"/>
  </si>
  <si>
    <t>契約予定
電力
（kW）</t>
    <phoneticPr fontId="3"/>
  </si>
  <si>
    <t>（その他割引
料金名称）</t>
    <rPh sb="3" eb="4">
      <t>タ</t>
    </rPh>
    <rPh sb="4" eb="6">
      <t>ワリビキ</t>
    </rPh>
    <rPh sb="7" eb="9">
      <t>リョウキン</t>
    </rPh>
    <rPh sb="9" eb="11">
      <t>メイショウ</t>
    </rPh>
    <phoneticPr fontId="2"/>
  </si>
  <si>
    <t>※</t>
    <phoneticPr fontId="2"/>
  </si>
  <si>
    <t>基本料金 【A】
（力率100％）</t>
    <rPh sb="0" eb="2">
      <t>キホン</t>
    </rPh>
    <rPh sb="2" eb="4">
      <t>リョウキン</t>
    </rPh>
    <rPh sb="10" eb="11">
      <t>リキ</t>
    </rPh>
    <rPh sb="11" eb="12">
      <t>リツ</t>
    </rPh>
    <phoneticPr fontId="2"/>
  </si>
  <si>
    <t>従量料金　【B】</t>
    <rPh sb="0" eb="2">
      <t>ジュウリョウ</t>
    </rPh>
    <rPh sb="2" eb="4">
      <t>リョウキン</t>
    </rPh>
    <phoneticPr fontId="2"/>
  </si>
  <si>
    <t>その他割引料金 【C】</t>
    <rPh sb="2" eb="3">
      <t>タ</t>
    </rPh>
    <rPh sb="3" eb="5">
      <t>ワリビキ</t>
    </rPh>
    <rPh sb="5" eb="7">
      <t>リョウキン</t>
    </rPh>
    <phoneticPr fontId="2"/>
  </si>
  <si>
    <t>割引対象電力、
電力量及び料金
（kW/kWh/円）</t>
    <rPh sb="0" eb="2">
      <t>ワリビキ</t>
    </rPh>
    <rPh sb="2" eb="4">
      <t>タイショウ</t>
    </rPh>
    <rPh sb="4" eb="6">
      <t>デンリョク</t>
    </rPh>
    <rPh sb="8" eb="10">
      <t>デンリョク</t>
    </rPh>
    <rPh sb="10" eb="11">
      <t>リョウ</t>
    </rPh>
    <rPh sb="11" eb="12">
      <t>オヨ</t>
    </rPh>
    <rPh sb="13" eb="15">
      <t>リョウキン</t>
    </rPh>
    <rPh sb="24" eb="25">
      <t>エン</t>
    </rPh>
    <phoneticPr fontId="2"/>
  </si>
  <si>
    <t>各単価及び割引料金の対象料金は、消費税及び地方消費税を含んだ額を記入してください。</t>
    <rPh sb="0" eb="1">
      <t>カク</t>
    </rPh>
    <rPh sb="1" eb="3">
      <t>タンカ</t>
    </rPh>
    <rPh sb="3" eb="4">
      <t>オヨ</t>
    </rPh>
    <rPh sb="5" eb="7">
      <t>ワリビキ</t>
    </rPh>
    <rPh sb="7" eb="9">
      <t>リョウキン</t>
    </rPh>
    <rPh sb="10" eb="12">
      <t>タイショウ</t>
    </rPh>
    <rPh sb="12" eb="14">
      <t>リョウキン</t>
    </rPh>
    <rPh sb="16" eb="19">
      <t>ショウヒゼイ</t>
    </rPh>
    <rPh sb="19" eb="20">
      <t>オヨ</t>
    </rPh>
    <rPh sb="21" eb="23">
      <t>チホウ</t>
    </rPh>
    <rPh sb="23" eb="26">
      <t>ショウヒゼイ</t>
    </rPh>
    <rPh sb="27" eb="28">
      <t>フク</t>
    </rPh>
    <rPh sb="30" eb="31">
      <t>ガク</t>
    </rPh>
    <rPh sb="32" eb="34">
      <t>キニュウ</t>
    </rPh>
    <phoneticPr fontId="2"/>
  </si>
  <si>
    <t>単価及び割引率</t>
    <rPh sb="0" eb="2">
      <t>タンカ</t>
    </rPh>
    <rPh sb="2" eb="3">
      <t>オヨ</t>
    </rPh>
    <rPh sb="4" eb="6">
      <t>ワリビキ</t>
    </rPh>
    <rPh sb="6" eb="7">
      <t>リツ</t>
    </rPh>
    <phoneticPr fontId="2"/>
  </si>
  <si>
    <t>熊本県立劇場</t>
    <rPh sb="0" eb="4">
      <t>クマモトケンリツ</t>
    </rPh>
    <rPh sb="4" eb="6">
      <t>ゲキジョウ</t>
    </rPh>
    <phoneticPr fontId="2"/>
  </si>
  <si>
    <t>電気料金総額（税抜）は、電気料金総額（税込）から110分の100に相当する額（1円未満の端数があるときは、その端数を切り捨てた額）を記入してください。</t>
    <rPh sb="0" eb="2">
      <t>デンキ</t>
    </rPh>
    <rPh sb="2" eb="4">
      <t>リョウキン</t>
    </rPh>
    <rPh sb="4" eb="6">
      <t>ソウガク</t>
    </rPh>
    <rPh sb="7" eb="9">
      <t>ゼイヌキ</t>
    </rPh>
    <rPh sb="12" eb="14">
      <t>デンキ</t>
    </rPh>
    <rPh sb="14" eb="16">
      <t>リョウキン</t>
    </rPh>
    <rPh sb="16" eb="18">
      <t>ソウガク</t>
    </rPh>
    <rPh sb="19" eb="21">
      <t>ゼイコミ</t>
    </rPh>
    <rPh sb="27" eb="28">
      <t>ブン</t>
    </rPh>
    <rPh sb="33" eb="35">
      <t>ソウトウ</t>
    </rPh>
    <rPh sb="37" eb="38">
      <t>ガク</t>
    </rPh>
    <rPh sb="40" eb="41">
      <t>エン</t>
    </rPh>
    <rPh sb="41" eb="43">
      <t>ミマン</t>
    </rPh>
    <rPh sb="44" eb="46">
      <t>ハスウ</t>
    </rPh>
    <rPh sb="55" eb="57">
      <t>ハスウ</t>
    </rPh>
    <rPh sb="58" eb="59">
      <t>キ</t>
    </rPh>
    <rPh sb="60" eb="61">
      <t>ス</t>
    </rPh>
    <rPh sb="63" eb="64">
      <t>ガク</t>
    </rPh>
    <rPh sb="66" eb="68">
      <t>キニュウ</t>
    </rPh>
    <phoneticPr fontId="2"/>
  </si>
  <si>
    <t>その他割引料金を設定する場合は、その他割引料金の名称を記入してください。（例：基本料金割引、燃料費調整額割引等）
また、割引対象電力及び電力量の説明、計算方法等を記載した資料を添付してください。</t>
    <rPh sb="2" eb="3">
      <t>タ</t>
    </rPh>
    <rPh sb="3" eb="5">
      <t>ワリビキ</t>
    </rPh>
    <rPh sb="5" eb="7">
      <t>リョウキン</t>
    </rPh>
    <rPh sb="8" eb="10">
      <t>セッテイ</t>
    </rPh>
    <rPh sb="12" eb="14">
      <t>バアイ</t>
    </rPh>
    <rPh sb="18" eb="19">
      <t>タ</t>
    </rPh>
    <rPh sb="19" eb="21">
      <t>ワリビキ</t>
    </rPh>
    <rPh sb="21" eb="23">
      <t>リョウキン</t>
    </rPh>
    <rPh sb="24" eb="26">
      <t>メイショウ</t>
    </rPh>
    <rPh sb="27" eb="29">
      <t>キニュウ</t>
    </rPh>
    <rPh sb="37" eb="38">
      <t>レイ</t>
    </rPh>
    <rPh sb="39" eb="41">
      <t>キホン</t>
    </rPh>
    <rPh sb="41" eb="43">
      <t>リョウキン</t>
    </rPh>
    <rPh sb="43" eb="45">
      <t>ワリビキ</t>
    </rPh>
    <rPh sb="46" eb="49">
      <t>ネンリョウヒ</t>
    </rPh>
    <rPh sb="49" eb="51">
      <t>チョウセイ</t>
    </rPh>
    <rPh sb="51" eb="52">
      <t>ガク</t>
    </rPh>
    <rPh sb="52" eb="54">
      <t>ワリビキ</t>
    </rPh>
    <rPh sb="54" eb="55">
      <t>トウ</t>
    </rPh>
    <phoneticPr fontId="2"/>
  </si>
  <si>
    <t xml:space="preserve">※
</t>
    <phoneticPr fontId="2"/>
  </si>
  <si>
    <t>供給期間</t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</si>
  <si>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</si>
  <si>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</si>
  <si>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その他季
平日</t>
    <rPh sb="2" eb="3">
      <t>タ</t>
    </rPh>
    <rPh sb="3" eb="4">
      <t>キ</t>
    </rPh>
    <rPh sb="5" eb="7">
      <t>ヘイジツ</t>
    </rPh>
    <phoneticPr fontId="2"/>
  </si>
  <si>
    <t>その他季
休日</t>
    <rPh sb="2" eb="3">
      <t>タ</t>
    </rPh>
    <rPh sb="3" eb="4">
      <t>キ</t>
    </rPh>
    <rPh sb="5" eb="7">
      <t>キュウジツ</t>
    </rPh>
    <phoneticPr fontId="2"/>
  </si>
  <si>
    <t>夏季
平日</t>
    <rPh sb="0" eb="2">
      <t>カキ</t>
    </rPh>
    <rPh sb="3" eb="5">
      <t>ヘイジツ</t>
    </rPh>
    <phoneticPr fontId="2"/>
  </si>
  <si>
    <t>夏季
休日</t>
    <rPh sb="0" eb="2">
      <t>カキ</t>
    </rPh>
    <rPh sb="3" eb="5">
      <t>キュウジツ</t>
    </rPh>
    <phoneticPr fontId="2"/>
  </si>
  <si>
    <r>
      <t>円/</t>
    </r>
    <r>
      <rPr>
        <sz val="10"/>
        <color theme="1"/>
        <rFont val="ＭＳ Ｐゴシック"/>
        <family val="3"/>
        <charset val="128"/>
        <scheme val="minor"/>
      </rPr>
      <t>kWh</t>
    </r>
    <rPh sb="0" eb="1">
      <t>エン</t>
    </rPh>
    <phoneticPr fontId="3"/>
  </si>
  <si>
    <r>
      <t>円/</t>
    </r>
    <r>
      <rPr>
        <sz val="10"/>
        <color theme="1"/>
        <rFont val="ＭＳ Ｐゴシック"/>
        <family val="3"/>
        <charset val="128"/>
        <scheme val="minor"/>
      </rPr>
      <t>kWh、％</t>
    </r>
    <rPh sb="0" eb="1">
      <t>エン</t>
    </rPh>
    <phoneticPr fontId="3"/>
  </si>
  <si>
    <t>基本料金〔予備線〕 【Ｄ】</t>
    <phoneticPr fontId="2"/>
  </si>
  <si>
    <t>電気料金総額
（税込）（円）
（【A】+【B】-【C】+【Ｄ】）</t>
    <rPh sb="0" eb="2">
      <t>デンキ</t>
    </rPh>
    <rPh sb="2" eb="4">
      <t>リョウキン</t>
    </rPh>
    <rPh sb="4" eb="6">
      <t>ソウガク</t>
    </rPh>
    <rPh sb="8" eb="10">
      <t>ゼイコミ</t>
    </rPh>
    <rPh sb="12" eb="13">
      <t>エン</t>
    </rPh>
    <phoneticPr fontId="2"/>
  </si>
  <si>
    <t>基本料金（予備線を含む）の単価及び従量料金の単価は、全て記入してください。</t>
    <rPh sb="0" eb="2">
      <t>キホン</t>
    </rPh>
    <rPh sb="2" eb="4">
      <t>リョウキン</t>
    </rPh>
    <rPh sb="5" eb="7">
      <t>ヨビ</t>
    </rPh>
    <rPh sb="7" eb="8">
      <t>セン</t>
    </rPh>
    <rPh sb="9" eb="10">
      <t>フク</t>
    </rPh>
    <rPh sb="13" eb="15">
      <t>タンカ</t>
    </rPh>
    <rPh sb="15" eb="16">
      <t>オヨ</t>
    </rPh>
    <rPh sb="17" eb="19">
      <t>ジュウリョウ</t>
    </rPh>
    <rPh sb="19" eb="21">
      <t>リョウキン</t>
    </rPh>
    <rPh sb="22" eb="24">
      <t>タンカ</t>
    </rPh>
    <rPh sb="26" eb="27">
      <t>スベ</t>
    </rPh>
    <rPh sb="28" eb="30">
      <t>キニュウ</t>
    </rPh>
    <phoneticPr fontId="2"/>
  </si>
  <si>
    <t>予備線の契約予定電力は、常時供給分の契約電力の値とします。</t>
    <rPh sb="0" eb="2">
      <t>ヨビ</t>
    </rPh>
    <rPh sb="2" eb="3">
      <t>セン</t>
    </rPh>
    <rPh sb="4" eb="6">
      <t>ケイヤク</t>
    </rPh>
    <rPh sb="6" eb="8">
      <t>ヨテイ</t>
    </rPh>
    <rPh sb="8" eb="10">
      <t>デンリョク</t>
    </rPh>
    <rPh sb="12" eb="14">
      <t>ジョウジ</t>
    </rPh>
    <rPh sb="14" eb="16">
      <t>キョウキュウ</t>
    </rPh>
    <rPh sb="16" eb="17">
      <t>ブン</t>
    </rPh>
    <rPh sb="18" eb="20">
      <t>ケイヤク</t>
    </rPh>
    <rPh sb="20" eb="22">
      <t>デンリョク</t>
    </rPh>
    <rPh sb="23" eb="24">
      <t>アタイ</t>
    </rPh>
    <phoneticPr fontId="2"/>
  </si>
  <si>
    <t>予備線の電力量は、常時供給分の電力量に含む為、基本料金のみとします。</t>
    <rPh sb="0" eb="2">
      <t>ヨビ</t>
    </rPh>
    <rPh sb="2" eb="3">
      <t>セン</t>
    </rPh>
    <rPh sb="4" eb="6">
      <t>デンリョク</t>
    </rPh>
    <rPh sb="6" eb="7">
      <t>リョウ</t>
    </rPh>
    <rPh sb="9" eb="11">
      <t>ジョウジ</t>
    </rPh>
    <rPh sb="11" eb="13">
      <t>キョウキュウ</t>
    </rPh>
    <rPh sb="13" eb="14">
      <t>ブン</t>
    </rPh>
    <rPh sb="15" eb="17">
      <t>デンリョク</t>
    </rPh>
    <rPh sb="17" eb="18">
      <t>リョウ</t>
    </rPh>
    <rPh sb="19" eb="20">
      <t>フク</t>
    </rPh>
    <rPh sb="21" eb="22">
      <t>タメ</t>
    </rPh>
    <rPh sb="23" eb="25">
      <t>キホン</t>
    </rPh>
    <rPh sb="25" eb="27">
      <t>リョウキン</t>
    </rPh>
    <phoneticPr fontId="2"/>
  </si>
  <si>
    <r>
      <t xml:space="preserve">電気料金総額
（税抜）（円）
</t>
    </r>
    <r>
      <rPr>
        <b/>
        <sz val="10"/>
        <color rgb="FFFF0000"/>
        <rFont val="ＭＳ Ｐゴシック"/>
        <family val="3"/>
        <charset val="128"/>
      </rPr>
      <t>※入札金額</t>
    </r>
    <rPh sb="0" eb="2">
      <t>デンキ</t>
    </rPh>
    <rPh sb="2" eb="4">
      <t>リョウキン</t>
    </rPh>
    <rPh sb="4" eb="6">
      <t>ソウガク</t>
    </rPh>
    <rPh sb="8" eb="9">
      <t>ゼイ</t>
    </rPh>
    <rPh sb="9" eb="10">
      <t>ヌ</t>
    </rPh>
    <rPh sb="12" eb="13">
      <t>エン</t>
    </rPh>
    <rPh sb="16" eb="18">
      <t>ニュウサツ</t>
    </rPh>
    <rPh sb="18" eb="20">
      <t>キンガク</t>
    </rPh>
    <phoneticPr fontId="2"/>
  </si>
  <si>
    <t>■熊本県立劇場で使用する電気（令和4年度分）内訳書</t>
    <rPh sb="1" eb="5">
      <t>クマモトケンリツ</t>
    </rPh>
    <rPh sb="5" eb="7">
      <t>ゲキジョウ</t>
    </rPh>
    <rPh sb="8" eb="10">
      <t>シヨウ</t>
    </rPh>
    <rPh sb="12" eb="14">
      <t>デンキ</t>
    </rPh>
    <rPh sb="15" eb="17">
      <t>レイワ</t>
    </rPh>
    <rPh sb="18" eb="20">
      <t>ネンド</t>
    </rPh>
    <rPh sb="20" eb="21">
      <t>ブン</t>
    </rPh>
    <rPh sb="22" eb="25">
      <t>ウチワケショ</t>
    </rPh>
    <phoneticPr fontId="3"/>
  </si>
  <si>
    <t>令和4年4月1日
～
令和5年3月31日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2"/>
  </si>
  <si>
    <t>燃料費等調整額又は再生可能エネルギー発電促進賦課金を割引の対象とする場合、適用する燃料費等調整単価は、令和3年12月の単価（△0.01円／kWh）を用い、適用する再生可能エネルギー発電促進賦課金の単価は令和3年度の単価（3.36円／kWh）を
用いるものとします。</t>
    <rPh sb="3" eb="4">
      <t>トウ</t>
    </rPh>
    <rPh sb="44" eb="45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</si>
</sst>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#,##0_ ;[Red]\-#,##0\ "/>
    <numFmt numFmtId="178" formatCode="#,##0.0_ ;[Red]\-#,##0.0\ "/>
    <numFmt numFmtId="179" formatCode="#,##0.0_ "/>
    <numFmt numFmtId="180" formatCode="#,##0.00_ ;[Red]\-#,##0.00\ "/>
    <numFmt numFmtId="181" formatCode="#,##0.00_ "/>
  </numFmts>
  <fonts count="16"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メイリオ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name val="メイリオ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b/>
      <sz val="10"/>
      <color rgb="FFFF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 diagonalDown="1">
      <left/>
      <right style="medium">
        <color indexed="64"/>
      </right>
      <top/>
      <bottom style="hair">
        <color indexed="64"/>
      </bottom>
      <diagonal style="thin">
        <color indexed="64"/>
      </diagonal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 diagonalDown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 diagonalDown="1">
      <left/>
      <right/>
      <top/>
      <bottom style="hair">
        <color indexed="64"/>
      </bottom>
      <diagonal style="thin">
        <color indexed="64"/>
      </diagonal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6" fillId="0" borderId="0">
      <alignment vertical="center"/>
    </xf>
  </cellStyleXfs>
  <cellXfs count="100">
    <xf numFmtId="0" fontId="0" fillId="0" borderId="0" xfId="0">
      <alignment vertical="center"/>
    </xf>
    <xf numFmtId="0" fontId="5" fillId="0" borderId="0" xfId="2" applyFont="1" applyBorder="1" applyAlignment="1">
      <alignment vertical="center"/>
    </xf>
    <xf numFmtId="0" fontId="9" fillId="0" borderId="0" xfId="2" applyFont="1" applyBorder="1" applyAlignment="1">
      <alignment vertical="center"/>
    </xf>
    <xf numFmtId="0" fontId="10" fillId="0" borderId="0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8" fillId="2" borderId="9" xfId="2" applyFont="1" applyFill="1" applyBorder="1" applyAlignment="1">
      <alignment horizontal="center" vertical="center" wrapText="1" shrinkToFit="1"/>
    </xf>
    <xf numFmtId="0" fontId="7" fillId="0" borderId="0" xfId="0" applyFont="1">
      <alignment vertical="center"/>
    </xf>
    <xf numFmtId="0" fontId="8" fillId="2" borderId="10" xfId="2" applyFont="1" applyFill="1" applyBorder="1" applyAlignment="1">
      <alignment horizontal="center" vertical="center" wrapText="1" shrinkToFit="1"/>
    </xf>
    <xf numFmtId="0" fontId="8" fillId="2" borderId="39" xfId="2" applyFont="1" applyFill="1" applyBorder="1" applyAlignment="1">
      <alignment horizontal="center" vertical="center" wrapText="1" shrinkToFit="1"/>
    </xf>
    <xf numFmtId="0" fontId="8" fillId="2" borderId="19" xfId="2" applyFont="1" applyFill="1" applyBorder="1" applyAlignment="1">
      <alignment horizontal="center" vertical="center" wrapText="1" shrinkToFit="1"/>
    </xf>
    <xf numFmtId="0" fontId="8" fillId="2" borderId="47" xfId="2" applyFont="1" applyFill="1" applyBorder="1" applyAlignment="1">
      <alignment horizontal="center" vertical="center" wrapText="1" shrinkToFit="1"/>
    </xf>
    <xf numFmtId="0" fontId="7" fillId="2" borderId="40" xfId="0" applyFont="1" applyFill="1" applyBorder="1" applyAlignment="1">
      <alignment horizontal="center" vertical="center"/>
    </xf>
    <xf numFmtId="0" fontId="8" fillId="6" borderId="41" xfId="2" applyFont="1" applyFill="1" applyBorder="1" applyAlignment="1" applyProtection="1">
      <alignment horizontal="center" vertical="center" wrapText="1" shrinkToFit="1"/>
      <protection locked="0"/>
    </xf>
    <xf numFmtId="0" fontId="8" fillId="6" borderId="42" xfId="2" applyFont="1" applyFill="1" applyBorder="1" applyAlignment="1" applyProtection="1">
      <alignment horizontal="center" vertical="center" shrinkToFit="1"/>
      <protection locked="0"/>
    </xf>
    <xf numFmtId="0" fontId="8" fillId="6" borderId="43" xfId="2" applyFont="1" applyFill="1" applyBorder="1" applyAlignment="1" applyProtection="1">
      <alignment horizontal="center" vertical="center" shrinkToFit="1"/>
      <protection locked="0"/>
    </xf>
    <xf numFmtId="0" fontId="8" fillId="2" borderId="44" xfId="2" applyFont="1" applyFill="1" applyBorder="1" applyAlignment="1">
      <alignment horizontal="center" vertical="center" shrinkToFit="1"/>
    </xf>
    <xf numFmtId="0" fontId="8" fillId="5" borderId="24" xfId="2" applyFont="1" applyFill="1" applyBorder="1" applyAlignment="1">
      <alignment horizontal="center" vertical="center" shrinkToFit="1"/>
    </xf>
    <xf numFmtId="181" fontId="8" fillId="6" borderId="4" xfId="2" applyNumberFormat="1" applyFont="1" applyFill="1" applyBorder="1" applyAlignment="1" applyProtection="1">
      <alignment vertical="center" shrinkToFit="1"/>
      <protection locked="0"/>
    </xf>
    <xf numFmtId="179" fontId="8" fillId="5" borderId="25" xfId="2" applyNumberFormat="1" applyFont="1" applyFill="1" applyBorder="1" applyAlignment="1">
      <alignment horizontal="center" vertical="center" shrinkToFit="1"/>
    </xf>
    <xf numFmtId="180" fontId="8" fillId="6" borderId="29" xfId="2" applyNumberFormat="1" applyFont="1" applyFill="1" applyBorder="1" applyAlignment="1" applyProtection="1">
      <alignment vertical="center"/>
      <protection locked="0"/>
    </xf>
    <xf numFmtId="180" fontId="8" fillId="6" borderId="30" xfId="2" applyNumberFormat="1" applyFont="1" applyFill="1" applyBorder="1" applyAlignment="1" applyProtection="1">
      <alignment vertical="center"/>
      <protection locked="0"/>
    </xf>
    <xf numFmtId="180" fontId="8" fillId="6" borderId="31" xfId="2" applyNumberFormat="1" applyFont="1" applyFill="1" applyBorder="1" applyAlignment="1" applyProtection="1">
      <alignment vertical="center"/>
      <protection locked="0"/>
    </xf>
    <xf numFmtId="179" fontId="8" fillId="5" borderId="34" xfId="2" applyNumberFormat="1" applyFont="1" applyFill="1" applyBorder="1" applyAlignment="1">
      <alignment horizontal="center" vertical="center" shrinkToFit="1"/>
    </xf>
    <xf numFmtId="180" fontId="8" fillId="6" borderId="37" xfId="2" applyNumberFormat="1" applyFont="1" applyFill="1" applyBorder="1" applyAlignment="1" applyProtection="1">
      <alignment vertical="center"/>
      <protection locked="0"/>
    </xf>
    <xf numFmtId="180" fontId="8" fillId="6" borderId="22" xfId="2" applyNumberFormat="1" applyFont="1" applyFill="1" applyBorder="1" applyAlignment="1" applyProtection="1">
      <alignment vertical="center"/>
      <protection locked="0"/>
    </xf>
    <xf numFmtId="180" fontId="8" fillId="6" borderId="38" xfId="2" applyNumberFormat="1" applyFont="1" applyFill="1" applyBorder="1" applyAlignment="1" applyProtection="1">
      <alignment vertical="center"/>
      <protection locked="0"/>
    </xf>
    <xf numFmtId="0" fontId="8" fillId="5" borderId="16" xfId="2" applyFont="1" applyFill="1" applyBorder="1" applyAlignment="1">
      <alignment horizontal="center" vertical="center" shrinkToFit="1"/>
    </xf>
    <xf numFmtId="0" fontId="8" fillId="5" borderId="17" xfId="2" applyFont="1" applyFill="1" applyBorder="1" applyAlignment="1">
      <alignment horizontal="center" vertical="center"/>
    </xf>
    <xf numFmtId="0" fontId="8" fillId="5" borderId="35" xfId="2" applyFont="1" applyFill="1" applyBorder="1" applyAlignment="1">
      <alignment horizontal="center" vertical="center"/>
    </xf>
    <xf numFmtId="0" fontId="8" fillId="6" borderId="28" xfId="2" applyFont="1" applyFill="1" applyBorder="1" applyAlignment="1" applyProtection="1">
      <alignment horizontal="center" vertical="center" shrinkToFit="1"/>
      <protection locked="0"/>
    </xf>
    <xf numFmtId="0" fontId="8" fillId="6" borderId="20" xfId="2" applyFont="1" applyFill="1" applyBorder="1" applyAlignment="1" applyProtection="1">
      <alignment horizontal="center" vertical="center" shrinkToFit="1"/>
      <protection locked="0"/>
    </xf>
    <xf numFmtId="0" fontId="8" fillId="6" borderId="21" xfId="2" applyFont="1" applyFill="1" applyBorder="1" applyAlignment="1" applyProtection="1">
      <alignment horizontal="center" vertical="center" shrinkToFit="1"/>
      <protection locked="0"/>
    </xf>
    <xf numFmtId="0" fontId="8" fillId="5" borderId="12" xfId="2" applyFont="1" applyFill="1" applyBorder="1" applyAlignment="1">
      <alignment horizontal="center" vertical="center" wrapText="1"/>
    </xf>
    <xf numFmtId="177" fontId="8" fillId="0" borderId="2" xfId="2" applyNumberFormat="1" applyFont="1" applyBorder="1" applyAlignment="1">
      <alignment vertical="center"/>
    </xf>
    <xf numFmtId="177" fontId="8" fillId="0" borderId="14" xfId="2" applyNumberFormat="1" applyFont="1" applyBorder="1" applyAlignment="1">
      <alignment vertical="center" shrinkToFit="1"/>
    </xf>
    <xf numFmtId="177" fontId="8" fillId="0" borderId="2" xfId="2" applyNumberFormat="1" applyFont="1" applyBorder="1" applyAlignment="1">
      <alignment vertical="center" shrinkToFit="1"/>
    </xf>
    <xf numFmtId="177" fontId="8" fillId="0" borderId="13" xfId="2" applyNumberFormat="1" applyFont="1" applyBorder="1" applyAlignment="1">
      <alignment vertical="center" shrinkToFit="1"/>
    </xf>
    <xf numFmtId="177" fontId="8" fillId="0" borderId="5" xfId="2" applyNumberFormat="1" applyFont="1" applyBorder="1" applyAlignment="1">
      <alignment vertical="center" shrinkToFit="1"/>
    </xf>
    <xf numFmtId="176" fontId="8" fillId="0" borderId="0" xfId="2" applyNumberFormat="1" applyFont="1" applyFill="1" applyBorder="1" applyAlignment="1">
      <alignment horizontal="center" vertical="center" wrapText="1" shrinkToFit="1"/>
    </xf>
    <xf numFmtId="0" fontId="8" fillId="0" borderId="0" xfId="2" applyFont="1" applyFill="1" applyBorder="1" applyAlignment="1">
      <alignment horizontal="center" vertical="center" wrapText="1"/>
    </xf>
    <xf numFmtId="177" fontId="8" fillId="0" borderId="0" xfId="2" applyNumberFormat="1" applyFont="1" applyFill="1" applyBorder="1" applyAlignment="1">
      <alignment vertical="center" shrinkToFit="1"/>
    </xf>
    <xf numFmtId="0" fontId="7" fillId="0" borderId="0" xfId="0" applyFont="1" applyFill="1">
      <alignment vertical="center"/>
    </xf>
    <xf numFmtId="38" fontId="7" fillId="0" borderId="0" xfId="1" applyFont="1" applyFill="1" applyBorder="1" applyAlignment="1">
      <alignment vertical="center"/>
    </xf>
    <xf numFmtId="40" fontId="12" fillId="0" borderId="0" xfId="1" applyNumberFormat="1" applyFont="1" applyFill="1" applyAlignment="1">
      <alignment horizontal="right" vertical="center" indent="1"/>
    </xf>
    <xf numFmtId="38" fontId="13" fillId="0" borderId="0" xfId="1" applyFont="1" applyFill="1" applyBorder="1" applyAlignment="1">
      <alignment horizontal="center" vertical="center"/>
    </xf>
    <xf numFmtId="177" fontId="7" fillId="0" borderId="0" xfId="1" applyNumberFormat="1" applyFont="1" applyFill="1" applyBorder="1">
      <alignment vertical="center"/>
    </xf>
    <xf numFmtId="0" fontId="7" fillId="0" borderId="0" xfId="0" applyFont="1" applyAlignment="1">
      <alignment vertical="center" wrapText="1"/>
    </xf>
    <xf numFmtId="0" fontId="8" fillId="0" borderId="0" xfId="2" applyFont="1" applyFill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0" fontId="4" fillId="5" borderId="49" xfId="2" applyFill="1" applyBorder="1" applyAlignment="1">
      <alignment horizontal="center" vertical="center" shrinkToFit="1"/>
    </xf>
    <xf numFmtId="181" fontId="4" fillId="6" borderId="4" xfId="2" applyNumberFormat="1" applyFill="1" applyBorder="1" applyAlignment="1" applyProtection="1">
      <alignment vertical="center" shrinkToFit="1"/>
      <protection locked="0"/>
    </xf>
    <xf numFmtId="0" fontId="4" fillId="5" borderId="16" xfId="2" applyFill="1" applyBorder="1" applyAlignment="1">
      <alignment horizontal="center" vertical="center" shrinkToFit="1"/>
    </xf>
    <xf numFmtId="0" fontId="4" fillId="5" borderId="12" xfId="2" applyFill="1" applyBorder="1" applyAlignment="1">
      <alignment horizontal="center" vertical="center" wrapText="1"/>
    </xf>
    <xf numFmtId="0" fontId="8" fillId="5" borderId="51" xfId="2" applyFont="1" applyFill="1" applyBorder="1" applyAlignment="1">
      <alignment horizontal="center" vertical="center" wrapText="1"/>
    </xf>
    <xf numFmtId="177" fontId="8" fillId="0" borderId="52" xfId="2" applyNumberFormat="1" applyFont="1" applyBorder="1" applyAlignment="1">
      <alignment vertical="center"/>
    </xf>
    <xf numFmtId="0" fontId="8" fillId="5" borderId="53" xfId="2" applyFont="1" applyFill="1" applyBorder="1" applyAlignment="1">
      <alignment horizontal="center" vertical="center" wrapText="1" shrinkToFit="1"/>
    </xf>
    <xf numFmtId="177" fontId="8" fillId="0" borderId="54" xfId="2" applyNumberFormat="1" applyFont="1" applyBorder="1" applyAlignment="1">
      <alignment vertical="center" shrinkToFit="1"/>
    </xf>
    <xf numFmtId="0" fontId="8" fillId="5" borderId="55" xfId="2" applyFont="1" applyFill="1" applyBorder="1" applyAlignment="1">
      <alignment horizontal="center" vertical="center" wrapText="1" shrinkToFit="1"/>
    </xf>
    <xf numFmtId="177" fontId="8" fillId="6" borderId="56" xfId="2" applyNumberFormat="1" applyFont="1" applyFill="1" applyBorder="1" applyAlignment="1" applyProtection="1">
      <alignment vertical="center" shrinkToFit="1"/>
      <protection locked="0"/>
    </xf>
    <xf numFmtId="177" fontId="8" fillId="6" borderId="57" xfId="2" applyNumberFormat="1" applyFont="1" applyFill="1" applyBorder="1" applyAlignment="1" applyProtection="1">
      <alignment vertical="center" shrinkToFit="1"/>
      <protection locked="0"/>
    </xf>
    <xf numFmtId="177" fontId="8" fillId="6" borderId="58" xfId="2" applyNumberFormat="1" applyFont="1" applyFill="1" applyBorder="1" applyAlignment="1" applyProtection="1">
      <alignment vertical="center" shrinkToFit="1"/>
      <protection locked="0"/>
    </xf>
    <xf numFmtId="0" fontId="4" fillId="5" borderId="51" xfId="2" applyFill="1" applyBorder="1" applyAlignment="1">
      <alignment horizontal="center" vertical="center" wrapText="1"/>
    </xf>
    <xf numFmtId="177" fontId="4" fillId="0" borderId="52" xfId="2" applyNumberFormat="1" applyFont="1" applyBorder="1" applyAlignment="1">
      <alignment vertical="center"/>
    </xf>
    <xf numFmtId="177" fontId="4" fillId="0" borderId="2" xfId="2" applyNumberFormat="1" applyBorder="1" applyAlignment="1">
      <alignment vertical="center"/>
    </xf>
    <xf numFmtId="177" fontId="8" fillId="4" borderId="60" xfId="2" applyNumberFormat="1" applyFont="1" applyFill="1" applyBorder="1" applyAlignment="1">
      <alignment vertical="center" shrinkToFit="1"/>
    </xf>
    <xf numFmtId="177" fontId="8" fillId="4" borderId="4" xfId="2" applyNumberFormat="1" applyFont="1" applyFill="1" applyBorder="1" applyAlignment="1">
      <alignment vertical="center" shrinkToFit="1"/>
    </xf>
    <xf numFmtId="178" fontId="8" fillId="0" borderId="23" xfId="2" applyNumberFormat="1" applyFont="1" applyFill="1" applyBorder="1" applyAlignment="1">
      <alignment vertical="center"/>
    </xf>
    <xf numFmtId="0" fontId="8" fillId="0" borderId="18" xfId="2" applyFont="1" applyFill="1" applyBorder="1" applyAlignment="1">
      <alignment horizontal="center" vertical="center" shrinkToFit="1"/>
    </xf>
    <xf numFmtId="177" fontId="8" fillId="0" borderId="59" xfId="2" applyNumberFormat="1" applyFont="1" applyFill="1" applyBorder="1" applyAlignment="1">
      <alignment vertical="center" shrinkToFit="1"/>
    </xf>
    <xf numFmtId="177" fontId="8" fillId="0" borderId="61" xfId="2" applyNumberFormat="1" applyFont="1" applyFill="1" applyBorder="1" applyAlignment="1">
      <alignment vertical="center" shrinkToFit="1"/>
    </xf>
    <xf numFmtId="178" fontId="8" fillId="0" borderId="36" xfId="2" applyNumberFormat="1" applyFont="1" applyFill="1" applyBorder="1" applyAlignment="1">
      <alignment vertical="center"/>
    </xf>
    <xf numFmtId="0" fontId="8" fillId="0" borderId="32" xfId="2" applyFont="1" applyFill="1" applyBorder="1" applyAlignment="1">
      <alignment horizontal="center" vertical="center" shrinkToFit="1"/>
    </xf>
    <xf numFmtId="177" fontId="8" fillId="0" borderId="33" xfId="2" applyNumberFormat="1" applyFont="1" applyFill="1" applyBorder="1" applyAlignment="1">
      <alignment vertical="center" shrinkToFit="1"/>
    </xf>
    <xf numFmtId="0" fontId="8" fillId="0" borderId="1" xfId="2" applyFont="1" applyFill="1" applyBorder="1" applyAlignment="1">
      <alignment horizontal="center" vertical="center"/>
    </xf>
    <xf numFmtId="0" fontId="8" fillId="0" borderId="15" xfId="2" applyFont="1" applyFill="1" applyBorder="1" applyAlignment="1">
      <alignment horizontal="center" vertical="center" shrinkToFit="1"/>
    </xf>
    <xf numFmtId="0" fontId="4" fillId="0" borderId="1" xfId="2" applyFill="1" applyBorder="1" applyAlignment="1">
      <alignment horizontal="center" vertical="center"/>
    </xf>
    <xf numFmtId="0" fontId="11" fillId="0" borderId="3" xfId="0" applyFont="1" applyBorder="1" applyAlignment="1">
      <alignment horizontal="right" vertical="center"/>
    </xf>
    <xf numFmtId="0" fontId="8" fillId="0" borderId="0" xfId="2" applyFont="1" applyAlignment="1">
      <alignment horizontal="right" vertical="center" wrapText="1"/>
    </xf>
    <xf numFmtId="0" fontId="8" fillId="0" borderId="0" xfId="2" applyFont="1" applyFill="1" applyBorder="1" applyAlignment="1">
      <alignment horizontal="right" vertical="center" wrapText="1"/>
    </xf>
    <xf numFmtId="0" fontId="14" fillId="0" borderId="0" xfId="0" applyFont="1" applyAlignment="1">
      <alignment horizontal="left" vertical="center" wrapText="1"/>
    </xf>
    <xf numFmtId="0" fontId="11" fillId="0" borderId="0" xfId="0" applyFont="1" applyBorder="1" applyAlignment="1">
      <alignment horizontal="center" vertical="center"/>
    </xf>
    <xf numFmtId="0" fontId="8" fillId="2" borderId="26" xfId="2" applyFont="1" applyFill="1" applyBorder="1" applyAlignment="1">
      <alignment horizontal="center" vertical="center" wrapText="1"/>
    </xf>
    <xf numFmtId="0" fontId="8" fillId="2" borderId="27" xfId="2" applyFont="1" applyFill="1" applyBorder="1" applyAlignment="1">
      <alignment horizontal="center" vertical="center" wrapText="1"/>
    </xf>
    <xf numFmtId="176" fontId="8" fillId="3" borderId="26" xfId="2" applyNumberFormat="1" applyFont="1" applyFill="1" applyBorder="1" applyAlignment="1">
      <alignment horizontal="center" vertical="center" wrapText="1" shrinkToFit="1"/>
    </xf>
    <xf numFmtId="176" fontId="8" fillId="3" borderId="11" xfId="2" applyNumberFormat="1" applyFont="1" applyFill="1" applyBorder="1" applyAlignment="1">
      <alignment horizontal="center" vertical="center" wrapText="1" shrinkToFit="1"/>
    </xf>
    <xf numFmtId="176" fontId="8" fillId="3" borderId="50" xfId="2" applyNumberFormat="1" applyFont="1" applyFill="1" applyBorder="1" applyAlignment="1">
      <alignment horizontal="center" vertical="center" wrapText="1" shrinkToFit="1"/>
    </xf>
    <xf numFmtId="176" fontId="8" fillId="3" borderId="27" xfId="2" applyNumberFormat="1" applyFont="1" applyFill="1" applyBorder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8" fillId="2" borderId="45" xfId="2" applyFont="1" applyFill="1" applyBorder="1" applyAlignment="1">
      <alignment horizontal="center" vertical="center" wrapText="1" shrinkToFit="1"/>
    </xf>
    <xf numFmtId="0" fontId="8" fillId="2" borderId="7" xfId="2" applyFont="1" applyFill="1" applyBorder="1" applyAlignment="1">
      <alignment horizontal="center" vertical="center" wrapText="1" shrinkToFit="1"/>
    </xf>
    <xf numFmtId="0" fontId="8" fillId="2" borderId="46" xfId="2" applyFont="1" applyFill="1" applyBorder="1" applyAlignment="1">
      <alignment horizontal="center" vertical="center" wrapText="1" shrinkToFit="1"/>
    </xf>
    <xf numFmtId="0" fontId="8" fillId="2" borderId="8" xfId="2" applyFont="1" applyFill="1" applyBorder="1" applyAlignment="1">
      <alignment horizontal="center" vertical="center" wrapText="1" shrinkToFit="1"/>
    </xf>
    <xf numFmtId="0" fontId="8" fillId="2" borderId="6" xfId="2" applyFont="1" applyFill="1" applyBorder="1" applyAlignment="1">
      <alignment horizontal="center" vertical="center" wrapText="1" shrinkToFit="1"/>
    </xf>
    <xf numFmtId="0" fontId="8" fillId="2" borderId="48" xfId="2" applyFont="1" applyFill="1" applyBorder="1" applyAlignment="1">
      <alignment horizontal="center" vertical="center" wrapText="1" shrinkToFit="1"/>
    </xf>
    <xf numFmtId="0" fontId="7" fillId="0" borderId="0" xfId="0" applyFont="1" applyAlignment="1">
      <alignment horizontal="left" vertical="center"/>
    </xf>
  </cellXfs>
  <cellStyles count="4">
    <cellStyle name="桁区切り" xfId="1" builtinId="6"/>
    <cellStyle name="標準" xfId="0" builtinId="0"/>
    <cellStyle name="標準 2" xfId="3" xr:uid="{05818FCD-855D-4CFA-A221-27F8057E8697}"/>
    <cellStyle name="標準_From-H17-H19_電力使用量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\&#20849;&#26377;&#12501;&#12457;&#12523;&#12480;\Inapro\&#26376;&#27425;\1005\1005File_2006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旧契約"/>
      <sheetName val="現契約"/>
      <sheetName val="db"/>
      <sheetName val="請求書"/>
      <sheetName val="請求書A4"/>
      <sheetName val="比較表"/>
      <sheetName val="領収書"/>
      <sheetName val="検針表"/>
      <sheetName val="日別電力量"/>
      <sheetName val="30分電力量"/>
      <sheetName val="使用量"/>
      <sheetName val="自家発"/>
      <sheetName val="常備線"/>
      <sheetName val="予備線"/>
      <sheetName val="集計"/>
      <sheetName val="etc"/>
    </sheetNames>
    <sheetDataSet>
      <sheetData sheetId="0"/>
      <sheetData sheetId="1"/>
      <sheetData sheetId="2">
        <row r="2">
          <cell r="C2">
            <v>38991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44FA9-2C2B-4F6E-8039-C3A31FFE0F27}">
  <sheetPr>
    <pageSetUpPr fitToPage="1"/>
  </sheetPr>
  <dimension ref="A1:R19"/>
  <sheetViews>
    <sheetView showGridLines="0" tabSelected="1" zoomScaleNormal="100" zoomScaleSheetLayoutView="75" workbookViewId="0"/>
  </sheetViews>
  <sheetFormatPr defaultRowHeight="12"/>
  <cols>
    <col min="1" max="1" width="14.625" style="6" customWidth="1"/>
    <col min="2" max="2" width="9.625" style="6" customWidth="1"/>
    <col min="3" max="3" width="10.375" style="6" customWidth="1"/>
    <col min="4" max="4" width="9.625" style="6" customWidth="1"/>
    <col min="5" max="8" width="10.375" style="6" customWidth="1"/>
    <col min="9" max="9" width="10.875" style="6" customWidth="1"/>
    <col min="10" max="10" width="14.125" style="6" customWidth="1"/>
    <col min="11" max="16" width="10.875" style="6" customWidth="1"/>
    <col min="17" max="17" width="18" style="6" bestFit="1" customWidth="1"/>
    <col min="18" max="18" width="15.125" style="6" customWidth="1"/>
    <col min="19" max="16384" width="9" style="6"/>
  </cols>
  <sheetData>
    <row r="1" spans="1:18" s="3" customFormat="1" ht="31.5" customHeight="1">
      <c r="A1" s="1" t="s">
        <v>40</v>
      </c>
      <c r="B1" s="1"/>
      <c r="C1" s="2"/>
      <c r="D1" s="2"/>
      <c r="E1" s="2"/>
      <c r="I1" s="2"/>
      <c r="J1" s="4"/>
      <c r="K1" s="5"/>
      <c r="L1" s="5"/>
      <c r="M1" s="5"/>
      <c r="O1" s="5"/>
      <c r="P1" s="5"/>
      <c r="Q1" s="83" t="s">
        <v>27</v>
      </c>
      <c r="R1" s="83"/>
    </row>
    <row r="2" spans="1:18" s="3" customFormat="1" ht="31.5" customHeight="1">
      <c r="A2" s="2"/>
      <c r="B2" s="2"/>
      <c r="C2" s="2"/>
      <c r="D2" s="2"/>
      <c r="E2" s="2"/>
      <c r="F2" s="2"/>
      <c r="G2" s="2"/>
      <c r="H2" s="2"/>
      <c r="I2" s="2"/>
      <c r="O2" s="79" t="s">
        <v>26</v>
      </c>
      <c r="P2" s="91"/>
      <c r="Q2" s="91"/>
      <c r="R2" s="91"/>
    </row>
    <row r="3" spans="1:18" ht="11.25" customHeight="1" thickBot="1">
      <c r="A3" s="2"/>
      <c r="B3" s="2"/>
      <c r="C3" s="2"/>
      <c r="D3" s="2"/>
      <c r="E3" s="2"/>
      <c r="F3" s="2"/>
      <c r="G3" s="2"/>
      <c r="H3" s="2"/>
      <c r="I3" s="2"/>
      <c r="Q3" s="7"/>
      <c r="R3" s="7"/>
    </row>
    <row r="4" spans="1:18" s="9" customFormat="1" ht="24" customHeight="1" thickBot="1">
      <c r="A4" s="8" t="s">
        <v>6</v>
      </c>
      <c r="B4" s="93" t="s">
        <v>15</v>
      </c>
      <c r="C4" s="94"/>
      <c r="D4" s="93" t="s">
        <v>16</v>
      </c>
      <c r="E4" s="97"/>
      <c r="F4" s="97"/>
      <c r="G4" s="97"/>
      <c r="H4" s="97"/>
      <c r="I4" s="94"/>
      <c r="J4" s="93" t="s">
        <v>17</v>
      </c>
      <c r="K4" s="97"/>
      <c r="L4" s="97"/>
      <c r="M4" s="97"/>
      <c r="N4" s="94"/>
      <c r="O4" s="93" t="s">
        <v>34</v>
      </c>
      <c r="P4" s="94"/>
      <c r="Q4" s="84" t="s">
        <v>35</v>
      </c>
      <c r="R4" s="84" t="s">
        <v>39</v>
      </c>
    </row>
    <row r="5" spans="1:18" s="9" customFormat="1" ht="34.5" customHeight="1" thickTop="1" thickBot="1">
      <c r="A5" s="10" t="s">
        <v>25</v>
      </c>
      <c r="B5" s="95"/>
      <c r="C5" s="96"/>
      <c r="D5" s="11" t="s">
        <v>9</v>
      </c>
      <c r="E5" s="12" t="s">
        <v>30</v>
      </c>
      <c r="F5" s="12" t="s">
        <v>31</v>
      </c>
      <c r="G5" s="12" t="s">
        <v>28</v>
      </c>
      <c r="H5" s="13" t="s">
        <v>29</v>
      </c>
      <c r="I5" s="14" t="s">
        <v>8</v>
      </c>
      <c r="J5" s="11" t="s">
        <v>9</v>
      </c>
      <c r="K5" s="15" t="s">
        <v>13</v>
      </c>
      <c r="L5" s="16" t="s">
        <v>4</v>
      </c>
      <c r="M5" s="17" t="s">
        <v>4</v>
      </c>
      <c r="N5" s="18" t="s">
        <v>7</v>
      </c>
      <c r="O5" s="95"/>
      <c r="P5" s="98"/>
      <c r="Q5" s="85"/>
      <c r="R5" s="85"/>
    </row>
    <row r="6" spans="1:18" s="9" customFormat="1" ht="27" customHeight="1" thickTop="1" thickBot="1">
      <c r="A6" s="86" t="s">
        <v>21</v>
      </c>
      <c r="B6" s="19" t="s">
        <v>2</v>
      </c>
      <c r="C6" s="20">
        <v>0</v>
      </c>
      <c r="D6" s="21" t="s">
        <v>2</v>
      </c>
      <c r="E6" s="22">
        <v>0</v>
      </c>
      <c r="F6" s="23">
        <v>0</v>
      </c>
      <c r="G6" s="23">
        <v>0</v>
      </c>
      <c r="H6" s="24">
        <v>0</v>
      </c>
      <c r="I6" s="73"/>
      <c r="J6" s="25" t="s">
        <v>20</v>
      </c>
      <c r="K6" s="26"/>
      <c r="L6" s="27"/>
      <c r="M6" s="28"/>
      <c r="N6" s="69"/>
      <c r="O6" s="52" t="s">
        <v>2</v>
      </c>
      <c r="P6" s="53"/>
      <c r="Q6" s="69"/>
      <c r="R6" s="69"/>
    </row>
    <row r="7" spans="1:18" s="9" customFormat="1" ht="27" customHeight="1" thickTop="1">
      <c r="A7" s="87"/>
      <c r="B7" s="29" t="s">
        <v>0</v>
      </c>
      <c r="C7" s="76" t="s">
        <v>11</v>
      </c>
      <c r="D7" s="30" t="s">
        <v>0</v>
      </c>
      <c r="E7" s="77" t="s">
        <v>32</v>
      </c>
      <c r="F7" s="77" t="s">
        <v>32</v>
      </c>
      <c r="G7" s="77" t="s">
        <v>32</v>
      </c>
      <c r="H7" s="77" t="s">
        <v>32</v>
      </c>
      <c r="I7" s="74"/>
      <c r="J7" s="31" t="s">
        <v>0</v>
      </c>
      <c r="K7" s="32" t="s">
        <v>33</v>
      </c>
      <c r="L7" s="33" t="s">
        <v>33</v>
      </c>
      <c r="M7" s="34"/>
      <c r="N7" s="70"/>
      <c r="O7" s="54" t="s">
        <v>0</v>
      </c>
      <c r="P7" s="78" t="s">
        <v>11</v>
      </c>
      <c r="Q7" s="70"/>
      <c r="R7" s="70"/>
    </row>
    <row r="8" spans="1:18" s="9" customFormat="1" ht="52.5" customHeight="1" thickBot="1">
      <c r="A8" s="88" t="s">
        <v>41</v>
      </c>
      <c r="B8" s="56" t="s">
        <v>12</v>
      </c>
      <c r="C8" s="57">
        <v>1100</v>
      </c>
      <c r="D8" s="58" t="s">
        <v>5</v>
      </c>
      <c r="E8" s="59">
        <v>325128</v>
      </c>
      <c r="F8" s="59">
        <v>244296</v>
      </c>
      <c r="G8" s="59">
        <v>570792</v>
      </c>
      <c r="H8" s="59">
        <v>502848</v>
      </c>
      <c r="I8" s="75">
        <f>SUM(E8:H8)</f>
        <v>1643064</v>
      </c>
      <c r="J8" s="60" t="s">
        <v>18</v>
      </c>
      <c r="K8" s="61"/>
      <c r="L8" s="62"/>
      <c r="M8" s="63"/>
      <c r="N8" s="71"/>
      <c r="O8" s="64" t="s">
        <v>12</v>
      </c>
      <c r="P8" s="65">
        <v>1100</v>
      </c>
      <c r="Q8" s="71"/>
      <c r="R8" s="72"/>
    </row>
    <row r="9" spans="1:18" s="9" customFormat="1" ht="27" customHeight="1" thickTop="1" thickBot="1">
      <c r="A9" s="89"/>
      <c r="B9" s="35" t="s">
        <v>1</v>
      </c>
      <c r="C9" s="36">
        <f>ROUNDDOWN(C6*C8*(1-(100-85)/100)*12,0)</f>
        <v>0</v>
      </c>
      <c r="D9" s="35" t="s">
        <v>3</v>
      </c>
      <c r="E9" s="37">
        <f t="shared" ref="E9:H9" si="0">ROUNDDOWN(E6*E8,0)</f>
        <v>0</v>
      </c>
      <c r="F9" s="37">
        <f t="shared" ref="F9" si="1">ROUNDDOWN(F6*F8,0)</f>
        <v>0</v>
      </c>
      <c r="G9" s="37">
        <f t="shared" si="0"/>
        <v>0</v>
      </c>
      <c r="H9" s="37">
        <f t="shared" si="0"/>
        <v>0</v>
      </c>
      <c r="I9" s="38">
        <f>SUM(E9:H9)</f>
        <v>0</v>
      </c>
      <c r="J9" s="35" t="s">
        <v>10</v>
      </c>
      <c r="K9" s="39">
        <f>ROUNDDOWN(K6*K8,0)</f>
        <v>0</v>
      </c>
      <c r="L9" s="37">
        <f>ROUNDDOWN(L6*L8,0)</f>
        <v>0</v>
      </c>
      <c r="M9" s="40">
        <f>ROUNDDOWN(M6*M8,0)</f>
        <v>0</v>
      </c>
      <c r="N9" s="38">
        <f>SUM(K9:M9)</f>
        <v>0</v>
      </c>
      <c r="O9" s="55" t="s">
        <v>1</v>
      </c>
      <c r="P9" s="66">
        <f>ROUNDDOWN(P6*P8*12,0)</f>
        <v>0</v>
      </c>
      <c r="Q9" s="67">
        <f>SUM(C9,I9,-N9,P9)</f>
        <v>0</v>
      </c>
      <c r="R9" s="68">
        <f>ROUNDDOWN(Q9/1.1,0)</f>
        <v>0</v>
      </c>
    </row>
    <row r="10" spans="1:18" s="44" customFormat="1" ht="21" customHeight="1">
      <c r="A10" s="41"/>
      <c r="D10" s="42"/>
      <c r="E10" s="43"/>
      <c r="F10" s="43"/>
      <c r="G10" s="43"/>
      <c r="H10" s="43"/>
      <c r="I10" s="43"/>
      <c r="J10" s="42"/>
      <c r="L10" s="45"/>
      <c r="M10" s="46"/>
      <c r="N10" s="47"/>
      <c r="O10" s="47"/>
      <c r="P10" s="47"/>
      <c r="Q10" s="47"/>
      <c r="R10" s="48"/>
    </row>
    <row r="11" spans="1:18" s="9" customFormat="1" ht="21" customHeight="1">
      <c r="A11" s="81" t="s">
        <v>24</v>
      </c>
      <c r="B11" s="90" t="s">
        <v>23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49"/>
    </row>
    <row r="12" spans="1:18" s="9" customFormat="1" ht="21" customHeight="1">
      <c r="A12" s="81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49"/>
    </row>
    <row r="13" spans="1:18" s="9" customFormat="1" ht="21" customHeight="1">
      <c r="A13" s="50" t="s">
        <v>14</v>
      </c>
      <c r="B13" s="99" t="s">
        <v>36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51"/>
    </row>
    <row r="14" spans="1:18" s="9" customFormat="1" ht="21" customHeight="1">
      <c r="A14" s="50" t="s">
        <v>14</v>
      </c>
      <c r="B14" s="99" t="s">
        <v>19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51"/>
    </row>
    <row r="15" spans="1:18" s="9" customFormat="1" ht="21" customHeight="1">
      <c r="A15" s="50" t="s">
        <v>14</v>
      </c>
      <c r="B15" s="99" t="s">
        <v>22</v>
      </c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51"/>
    </row>
    <row r="16" spans="1:18" s="9" customFormat="1" ht="21" customHeight="1">
      <c r="A16" s="81" t="s">
        <v>24</v>
      </c>
      <c r="B16" s="82" t="s">
        <v>42</v>
      </c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49"/>
    </row>
    <row r="17" spans="1:18" s="9" customFormat="1" ht="21" customHeight="1">
      <c r="A17" s="81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49"/>
    </row>
    <row r="18" spans="1:18" s="9" customFormat="1" ht="21" customHeight="1">
      <c r="A18" s="80" t="s">
        <v>14</v>
      </c>
      <c r="B18" s="92" t="s">
        <v>37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</row>
    <row r="19" spans="1:18" s="9" customFormat="1" ht="21" customHeight="1">
      <c r="A19" s="80" t="s">
        <v>14</v>
      </c>
      <c r="B19" s="92" t="s">
        <v>38</v>
      </c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</row>
  </sheetData>
  <sheetProtection formatCells="0"/>
  <mergeCells count="19">
    <mergeCell ref="B18:Q18"/>
    <mergeCell ref="B19:Q19"/>
    <mergeCell ref="B4:C5"/>
    <mergeCell ref="D4:I4"/>
    <mergeCell ref="J4:N4"/>
    <mergeCell ref="Q4:Q5"/>
    <mergeCell ref="O4:P5"/>
    <mergeCell ref="B13:Q13"/>
    <mergeCell ref="B14:Q14"/>
    <mergeCell ref="B15:Q15"/>
    <mergeCell ref="A16:A17"/>
    <mergeCell ref="B16:Q17"/>
    <mergeCell ref="Q1:R1"/>
    <mergeCell ref="R4:R5"/>
    <mergeCell ref="A6:A7"/>
    <mergeCell ref="A8:A9"/>
    <mergeCell ref="A11:A12"/>
    <mergeCell ref="B11:Q12"/>
    <mergeCell ref="P2:R2"/>
  </mergeCells>
  <phoneticPr fontId="2"/>
  <printOptions horizontalCentered="1"/>
  <pageMargins left="0.78740157480314965" right="0.19685039370078741" top="0.98425196850393704" bottom="0.39370078740157483" header="0.78740157480314965" footer="0.31496062992125984"/>
  <pageSetup paperSize="8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別紙明細書</vt:lpstr>
      <vt:lpstr>別紙明細書!Print_Area</vt:lpstr>
      <vt:lpstr>別紙明細書!Print_Titles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nagano-y</cp:lastModifiedBy>
  <cp:lastPrinted>2019-10-26T06:30:54Z</cp:lastPrinted>
  <dcterms:created xsi:type="dcterms:W3CDTF">2014-11-04T06:21:42Z</dcterms:created>
  <dcterms:modified xsi:type="dcterms:W3CDTF">2021-12-06T02:01:37Z</dcterms:modified>
</cp:coreProperties>
</file>